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Utenze NON domestich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<sst xmlns="http://schemas.openxmlformats.org/spreadsheetml/2006/main" count="28" uniqueCount="28">
  <si>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CATEGORIA</t>
  </si>
  <si>
    <t>MQ</t>
  </si>
  <si>
    <t>TARES 2013</t>
  </si>
  <si>
    <t>Attività industriali con capannoni di produzione</t>
  </si>
  <si>
    <t>www.danielesaisi.com</t>
  </si>
  <si>
    <t>Banche ed istituti di credito</t>
  </si>
  <si>
    <t>Case di cura e riposo</t>
  </si>
  <si>
    <t>Plurilicenze alimentari e/o miste</t>
  </si>
  <si>
    <t>Musei, biblioteche, scuole, associazioni, luoghi di culto</t>
  </si>
  <si>
    <t>Campeggi, distributori carburanti, impianti sportivi</t>
  </si>
  <si>
    <t>Esposizioni, autosaloni</t>
  </si>
  <si>
    <t>Alberghi con ristorante</t>
  </si>
  <si>
    <t>Alberghi senza ristorante</t>
  </si>
  <si>
    <t>Uffici, agenzie, studi professionali</t>
  </si>
  <si>
    <t>Negozi abbigliamento, calzature, libreria, cartoleria, ferramenta e altri beni durevoli</t>
  </si>
  <si>
    <t>Edicola, farmacia, tabaccaio, plurilicenze</t>
  </si>
  <si>
    <t>Attività artigianali tipo botteghe: falegname, idraulico, fabbro, elettricista</t>
  </si>
  <si>
    <t>Carrozzeria, autofficina, elettrauto</t>
  </si>
  <si>
    <t>Attività artigianali di produzione beni specifici</t>
  </si>
  <si>
    <t>Ristoranti, trattorie, osterie, pizzerie, pub</t>
  </si>
  <si>
    <t>Bar, caffè, pasticceria</t>
  </si>
  <si>
    <t>Supermercato, pane e pasta, macelleria, salumi e formaggi, generi alimentari</t>
  </si>
  <si>
    <t>Ortofrutta, pescherie, fiori e piante, pizza al taglio</t>
  </si>
  <si>
    <t>Discoteche, night club</t>
  </si>
  <si>
    <t>TARI 2014</t>
  </si>
  <si>
    <t>VARIAZ. €</t>
  </si>
  <si>
    <t>VARIAZ. %</t>
  </si>
  <si>
    <t>SIMULATORE CALCOLO TARI 2014 E CONFRONTO CON TARES 2013      UTENZE NON DOMESTICHE COMUNE DI GALLICANO (LU)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</si>
</sst>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%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Humnst777 Lt BT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/>
      </left>
      <right>
        <color indexed="63"/>
      </right>
      <top style="double">
        <color theme="3"/>
      </top>
      <bottom>
        <color indexed="63"/>
      </bottom>
    </border>
    <border>
      <left>
        <color indexed="63"/>
      </left>
      <right>
        <color indexed="63"/>
      </right>
      <top style="double">
        <color theme="3"/>
      </top>
      <bottom>
        <color indexed="63"/>
      </bottom>
    </border>
    <border>
      <left>
        <color indexed="63"/>
      </left>
      <right style="double">
        <color theme="3"/>
      </right>
      <top style="double">
        <color theme="3"/>
      </top>
      <bottom>
        <color indexed="63"/>
      </bottom>
    </border>
    <border>
      <left style="double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3"/>
      </right>
      <top>
        <color indexed="63"/>
      </top>
      <bottom>
        <color indexed="63"/>
      </bottom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</border>
    <border>
      <left style="double">
        <color theme="3"/>
      </left>
      <right>
        <color indexed="63"/>
      </right>
      <top>
        <color indexed="63"/>
      </top>
      <bottom style="double">
        <color theme="3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>
        <color indexed="63"/>
      </left>
      <right style="double">
        <color theme="3"/>
      </right>
      <top>
        <color indexed="63"/>
      </top>
      <bottom style="double">
        <color theme="3"/>
      </bottom>
    </border>
    <border>
      <left style="double">
        <color theme="3"/>
      </left>
      <right>
        <color indexed="63"/>
      </right>
      <top style="double">
        <color theme="3"/>
      </top>
      <bottom style="double">
        <color theme="3"/>
      </bottom>
    </border>
    <border>
      <left>
        <color indexed="63"/>
      </left>
      <right>
        <color indexed="63"/>
      </right>
      <top style="double">
        <color theme="3"/>
      </top>
      <bottom style="double">
        <color theme="3"/>
      </bottom>
    </border>
    <border>
      <left>
        <color indexed="63"/>
      </left>
      <right style="double">
        <color theme="3"/>
      </right>
      <top style="double">
        <color theme="3"/>
      </top>
      <bottom style="double">
        <color theme="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4" applyNumberFormat="0" applyFont="0" applyAlignment="0" applyProtection="0"/>
    <xf numFmtId="0" fontId="31" fillId="20" borderId="5" applyNumberFormat="0" applyAlignment="0" applyProtection="0"/>
    <xf numFmtId="9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hidden="1"/>
    </xf>
    <xf numFmtId="164" fontId="0" fillId="33" borderId="15" xfId="0" applyNumberForma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28" fillId="33" borderId="17" xfId="36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41" fillId="33" borderId="0" xfId="0" applyFont="1" applyFill="1" applyAlignment="1" applyProtection="1">
      <alignment wrapText="1"/>
      <protection hidden="1"/>
    </xf>
    <xf numFmtId="0" fontId="41" fillId="33" borderId="0" xfId="0" applyFont="1" applyFill="1" applyAlignment="1" applyProtection="1">
      <alignment/>
      <protection hidden="1"/>
    </xf>
    <xf numFmtId="0" fontId="41" fillId="33" borderId="0" xfId="0" applyFont="1" applyFill="1" applyAlignment="1" applyProtection="1">
      <alignment horizontal="center" vertical="center" wrapText="1"/>
      <protection hidden="1"/>
    </xf>
    <xf numFmtId="0" fontId="41" fillId="33" borderId="0" xfId="0" applyFont="1" applyFill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8" fillId="33" borderId="0" xfId="36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164" fontId="0" fillId="33" borderId="14" xfId="0" applyNumberForma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9" fontId="0" fillId="33" borderId="15" xfId="50" applyNumberFormat="1" applyFont="1" applyFill="1" applyBorder="1" applyAlignment="1" applyProtection="1">
      <alignment horizontal="center" vertical="center"/>
      <protection hidden="1"/>
    </xf>
    <xf numFmtId="164" fontId="22" fillId="33" borderId="15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Cartel2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ielesaisi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60.00390625" style="1" customWidth="1"/>
    <col min="4" max="4" width="1.7109375" style="1" customWidth="1"/>
    <col min="5" max="5" width="13.7109375" style="1" bestFit="1" customWidth="1"/>
    <col min="6" max="6" width="1.7109375" style="1" customWidth="1"/>
    <col min="7" max="7" width="11.7109375" style="1" bestFit="1" customWidth="1"/>
    <col min="8" max="8" width="1.7109375" style="1" customWidth="1"/>
    <col min="9" max="9" width="11.7109375" style="1" customWidth="1"/>
    <col min="10" max="10" width="1.7109375" style="1" customWidth="1"/>
    <col min="11" max="11" width="11.7109375" style="1" customWidth="1"/>
    <col min="12" max="12" width="1.7109375" style="1" customWidth="1"/>
    <col min="13" max="13" width="11.7109375" style="1" customWidth="1"/>
    <col min="14" max="14" width="1.7109375" style="1" customWidth="1"/>
    <col min="15" max="15" width="9.140625" style="1" customWidth="1"/>
    <col min="16" max="16" width="9.140625" style="28" customWidth="1"/>
    <col min="17" max="17" width="42.7109375" style="20" hidden="1" customWidth="1"/>
    <col min="18" max="19" width="9.140625" style="21" hidden="1" customWidth="1"/>
    <col min="20" max="20" width="9.140625" style="28" customWidth="1"/>
    <col min="21" max="16384" width="9.140625" style="1" customWidth="1"/>
  </cols>
  <sheetData>
    <row r="2" spans="18:19" ht="13.5" thickBot="1">
      <c r="R2" s="21">
        <v>2013</v>
      </c>
      <c r="S2" s="21">
        <v>2014</v>
      </c>
    </row>
    <row r="3" spans="2:19" ht="58.5" customHeight="1" thickBot="1" thickTop="1">
      <c r="B3" s="24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Q3" s="20" t="s">
        <v>8</v>
      </c>
      <c r="R3" s="21">
        <v>2.5704640000000003</v>
      </c>
      <c r="S3" s="21">
        <v>3.1130967464431887</v>
      </c>
    </row>
    <row r="4" spans="17:19" ht="13.5" thickTop="1">
      <c r="Q4" s="20" t="s">
        <v>9</v>
      </c>
      <c r="R4" s="21">
        <v>3.8656800000000002</v>
      </c>
      <c r="S4" s="21">
        <v>3.998188123584863</v>
      </c>
    </row>
    <row r="5" spans="17:19" ht="12.75">
      <c r="Q5" s="20" t="s">
        <v>10</v>
      </c>
      <c r="R5" s="21">
        <v>1.855672</v>
      </c>
      <c r="S5" s="21">
        <v>2.018889126586587</v>
      </c>
    </row>
    <row r="6" spans="17:19" ht="13.5" thickBot="1">
      <c r="Q6" s="20" t="s">
        <v>11</v>
      </c>
      <c r="R6" s="21">
        <v>6.337344000000001</v>
      </c>
      <c r="S6" s="21">
        <v>6.495143036644348</v>
      </c>
    </row>
    <row r="7" spans="2:19" ht="13.5" thickTop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Q7" s="20" t="s">
        <v>12</v>
      </c>
      <c r="R7" s="21">
        <v>3.767192</v>
      </c>
      <c r="S7" s="21">
        <v>4.006981811077703</v>
      </c>
    </row>
    <row r="8" spans="2:19" ht="12.75">
      <c r="B8" s="5"/>
      <c r="C8" s="6" t="s">
        <v>0</v>
      </c>
      <c r="D8" s="7"/>
      <c r="E8" s="8" t="s">
        <v>1</v>
      </c>
      <c r="F8" s="7"/>
      <c r="G8" s="6" t="s">
        <v>2</v>
      </c>
      <c r="H8" s="6"/>
      <c r="I8" s="32" t="s">
        <v>24</v>
      </c>
      <c r="J8" s="32"/>
      <c r="K8" s="32" t="s">
        <v>25</v>
      </c>
      <c r="L8" s="32"/>
      <c r="M8" s="32" t="s">
        <v>26</v>
      </c>
      <c r="N8" s="9"/>
      <c r="Q8" s="20" t="s">
        <v>6</v>
      </c>
      <c r="R8" s="21">
        <v>4.690192000000001</v>
      </c>
      <c r="S8" s="21">
        <v>4.535602032699169</v>
      </c>
    </row>
    <row r="9" spans="2:19" ht="13.5" thickBot="1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Q9" s="20" t="s">
        <v>13</v>
      </c>
      <c r="R9" s="21">
        <v>4.664608</v>
      </c>
      <c r="S9" s="21">
        <v>5.132088631759656</v>
      </c>
    </row>
    <row r="10" spans="2:20" s="10" customFormat="1" ht="14.25" thickBot="1" thickTop="1">
      <c r="B10" s="11"/>
      <c r="C10" s="30"/>
      <c r="D10" s="13"/>
      <c r="E10" s="12"/>
      <c r="F10" s="13"/>
      <c r="G10" s="14">
        <f>_xlfn.IFERROR((_xlfn.IFERROR(VLOOKUP(C10,Q:R,2,FALSE),""))*E10,"")</f>
      </c>
      <c r="H10" s="31"/>
      <c r="I10" s="34">
        <f>_xlfn.IFERROR((_xlfn.IFERROR(VLOOKUP(C10,Q:S,3,FALSE),""))*E10,"")</f>
      </c>
      <c r="J10" s="31"/>
      <c r="K10" s="14">
        <f>_xlfn.IFERROR(+I10-G10,"")</f>
      </c>
      <c r="L10" s="31"/>
      <c r="M10" s="33">
        <f>_xlfn.IFERROR(+(I10-G10)/G10,"")</f>
      </c>
      <c r="N10" s="15"/>
      <c r="P10" s="29"/>
      <c r="Q10" s="22" t="s">
        <v>5</v>
      </c>
      <c r="R10" s="23">
        <v>2.514616</v>
      </c>
      <c r="S10" s="23">
        <v>2.5019540015613013</v>
      </c>
      <c r="T10" s="29"/>
    </row>
    <row r="11" spans="2:19" ht="15" customHeight="1" thickTop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Q11" s="20" t="s">
        <v>14</v>
      </c>
      <c r="R11" s="21">
        <v>4.923672000000001</v>
      </c>
      <c r="S11" s="21">
        <v>5.192402882957687</v>
      </c>
    </row>
    <row r="12" spans="2:19" ht="12.75">
      <c r="B12" s="5"/>
      <c r="C12" s="27" t="s">
        <v>4</v>
      </c>
      <c r="D12" s="27"/>
      <c r="E12" s="7"/>
      <c r="F12" s="7"/>
      <c r="G12" s="7"/>
      <c r="H12" s="7"/>
      <c r="I12" s="7"/>
      <c r="J12" s="7"/>
      <c r="K12" s="7"/>
      <c r="L12" s="7"/>
      <c r="M12" s="7"/>
      <c r="N12" s="9"/>
      <c r="Q12" s="20" t="s">
        <v>15</v>
      </c>
      <c r="R12" s="21">
        <v>5.18804</v>
      </c>
      <c r="S12" s="21">
        <v>5.65191516588828</v>
      </c>
    </row>
    <row r="13" spans="2:19" ht="10.5" customHeight="1" thickBot="1"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Q13" s="20" t="s">
        <v>16</v>
      </c>
      <c r="R13" s="21">
        <v>4.259736</v>
      </c>
      <c r="S13" s="21">
        <v>4.724096912534254</v>
      </c>
    </row>
    <row r="14" spans="17:19" ht="13.5" thickTop="1">
      <c r="Q14" s="20" t="s">
        <v>17</v>
      </c>
      <c r="R14" s="21">
        <v>5.288608000000001</v>
      </c>
      <c r="S14" s="21">
        <v>5.603325831347369</v>
      </c>
    </row>
    <row r="15" spans="17:19" ht="12.75">
      <c r="Q15" s="20" t="s">
        <v>3</v>
      </c>
      <c r="R15" s="21">
        <v>3.357224</v>
      </c>
      <c r="S15" s="21">
        <v>3.6419595572654715</v>
      </c>
    </row>
    <row r="16" spans="17:19" ht="12.75">
      <c r="Q16" s="20" t="s">
        <v>18</v>
      </c>
      <c r="R16" s="21">
        <v>3.9282880000000002</v>
      </c>
      <c r="S16" s="21">
        <v>4.196340060739533</v>
      </c>
    </row>
    <row r="17" spans="17:19" ht="12.75">
      <c r="Q17" s="20" t="s">
        <v>19</v>
      </c>
      <c r="R17" s="21">
        <v>24.739520000000002</v>
      </c>
      <c r="S17" s="21">
        <v>23.60165562643374</v>
      </c>
    </row>
    <row r="18" spans="17:19" ht="12.75">
      <c r="Q18" s="20" t="s">
        <v>20</v>
      </c>
      <c r="R18" s="21">
        <v>18.907512</v>
      </c>
      <c r="S18" s="21">
        <v>18.038125442134444</v>
      </c>
    </row>
    <row r="19" spans="17:19" ht="25.5">
      <c r="Q19" s="20" t="s">
        <v>21</v>
      </c>
      <c r="R19" s="21">
        <v>11.502191999999999</v>
      </c>
      <c r="S19" s="21">
        <v>12.523184592376055</v>
      </c>
    </row>
    <row r="20" spans="17:19" ht="12.75">
      <c r="Q20" s="20" t="s">
        <v>7</v>
      </c>
      <c r="R20" s="21">
        <v>9.088455999999999</v>
      </c>
      <c r="S20" s="21">
        <v>11.27282837222133</v>
      </c>
    </row>
    <row r="21" spans="17:19" ht="12.75">
      <c r="Q21" s="20" t="s">
        <v>22</v>
      </c>
      <c r="R21" s="21">
        <v>32.50624</v>
      </c>
      <c r="S21" s="21">
        <v>31.010338962035817</v>
      </c>
    </row>
    <row r="22" spans="17:19" ht="12.75">
      <c r="Q22" s="20" t="s">
        <v>23</v>
      </c>
      <c r="R22" s="21">
        <v>6.54524</v>
      </c>
      <c r="S22" s="21">
        <v>6.15453674470298</v>
      </c>
    </row>
  </sheetData>
  <sheetProtection password="E840" sheet="1"/>
  <mergeCells count="2">
    <mergeCell ref="B3:N3"/>
    <mergeCell ref="C12:D12"/>
  </mergeCells>
  <conditionalFormatting sqref="K10">
    <cfRule type="expression" priority="2" dxfId="0" stopIfTrue="1">
      <formula>$K$10&lt;0</formula>
    </cfRule>
  </conditionalFormatting>
  <conditionalFormatting sqref="M10">
    <cfRule type="expression" priority="1" dxfId="0" stopIfTrue="1">
      <formula>$M$10&lt;0</formula>
    </cfRule>
  </conditionalFormatting>
  <dataValidations count="1">
    <dataValidation type="list" allowBlank="1" showInputMessage="1" showErrorMessage="1" sqref="C10">
      <formula1>$Q$2:$Q$23</formula1>
    </dataValidation>
  </dataValidations>
  <hyperlinks>
    <hyperlink ref="C12" r:id="rId1" display="www.danielesaisi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Kedrion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 Daniele</dc:creator>
  <cp:keywords/>
  <dc:description/>
  <cp:lastModifiedBy>Saisi Daniele</cp:lastModifiedBy>
  <dcterms:created xsi:type="dcterms:W3CDTF">2013-08-07T14:07:04Z</dcterms:created>
  <dcterms:modified xsi:type="dcterms:W3CDTF">2014-08-29T09:24:52Z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